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excel_docs\Jo T\After School clubs\Clubs admin\Spring 2018\"/>
    </mc:Choice>
  </mc:AlternateContent>
  <workbookProtection workbookAlgorithmName="SHA-512" workbookHashValue="CVR7IXTg6DvulAjp857yj3mTIt/Yyl/ktQywgl7VFeGSrcLnbhmGpK7cWmSQKkejr2WYCQmSNRNw965Um8sbDw==" workbookSaltValue="dLrXEV9Y3QBI/kfRDsuElw==" workbookSpinCount="100000" lockStructure="1"/>
  <bookViews>
    <workbookView xWindow="0" yWindow="0" windowWidth="19200" windowHeight="10950"/>
  </bookViews>
  <sheets>
    <sheet name="Booking form" sheetId="1" r:id="rId1"/>
    <sheet name="Lists" sheetId="4" state="hidden" r:id="rId2"/>
  </sheets>
  <definedNames>
    <definedName name="FridayClubs">Lists!$I$44:$I$53</definedName>
    <definedName name="FridayClubsA">Lists!$I$44:$J$51</definedName>
    <definedName name="FridayLunch">Lists!$I$55:$I$58</definedName>
    <definedName name="FridayLunchA">Lists!$I$55:$J$58</definedName>
    <definedName name="MondayClubs">Lists!$A$44:$A$53</definedName>
    <definedName name="MondayClubsA">Lists!$A$44:$B$52</definedName>
    <definedName name="_xlnm.Print_Area" localSheetId="0">'Booking form'!$A$1:$H$60</definedName>
    <definedName name="_xlnm.Print_Area" localSheetId="1">Lists!$A$43:$J$58</definedName>
    <definedName name="Reception">Lists!$B$6:$B$9</definedName>
    <definedName name="ThursdayClubs">Lists!$G$44:$G$53</definedName>
    <definedName name="ThursdayClubsA">Lists!$G$44:$H$51</definedName>
    <definedName name="ThursdayLunch">Lists!$G$55:$G$58</definedName>
    <definedName name="ThursdayLunchA">Lists!$G$55:$H$58</definedName>
    <definedName name="Tickbox">Lists!$C$6:$C$7</definedName>
    <definedName name="TuesdayClubs">Lists!$C$44:$C$53</definedName>
    <definedName name="TuesdayClubsA">Lists!$C$44:$D$52</definedName>
    <definedName name="WednesdayClubs">Lists!$E$44:$E$53</definedName>
    <definedName name="WednesdayClubsA">Lists!$E$44:$F$53</definedName>
    <definedName name="Year1">Lists!$B$11:$B$14</definedName>
    <definedName name="Year2">Lists!$B$16:$B$19</definedName>
    <definedName name="Year3">Lists!$B$21:$B$24</definedName>
    <definedName name="Year4">Lists!$B$26:$B$30</definedName>
    <definedName name="Year5">Lists!$B$32:$B$35</definedName>
    <definedName name="Year6">Lists!$B$37:$B$40</definedName>
    <definedName name="YearList">Lists!$A$6:$A$13</definedName>
    <definedName name="YesorNo">Lists!$E$6:$E$8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 s="1"/>
  <c r="H17" i="1" l="1"/>
  <c r="E17" i="1" s="1"/>
  <c r="H21" i="1"/>
  <c r="E21" i="1" s="1"/>
  <c r="H18" i="1"/>
  <c r="E18" i="1" s="1"/>
  <c r="H15" i="1"/>
  <c r="E15" i="1" s="1"/>
  <c r="H13" i="1"/>
  <c r="E13" i="1" s="1"/>
  <c r="H11" i="1"/>
  <c r="E11" i="1" l="1"/>
  <c r="H24" i="1"/>
</calcChain>
</file>

<file path=xl/sharedStrings.xml><?xml version="1.0" encoding="utf-8"?>
<sst xmlns="http://schemas.openxmlformats.org/spreadsheetml/2006/main" count="164" uniqueCount="109">
  <si>
    <t>Monday</t>
  </si>
  <si>
    <t>Tuesday</t>
  </si>
  <si>
    <t>Wednesday</t>
  </si>
  <si>
    <t>Thursday</t>
  </si>
  <si>
    <t>Friday</t>
  </si>
  <si>
    <t>-</t>
  </si>
  <si>
    <t>I am paying by cash (enter amount)</t>
  </si>
  <si>
    <t>n/a</t>
  </si>
  <si>
    <t>PUPIL NAME:</t>
  </si>
  <si>
    <t>PARENT NAME:</t>
  </si>
  <si>
    <t>DATE:</t>
  </si>
  <si>
    <t>Please give your name and date this form:</t>
  </si>
  <si>
    <t>√</t>
  </si>
  <si>
    <t>ClassList</t>
  </si>
  <si>
    <t>Tickbox</t>
  </si>
  <si>
    <t>Please tick to confirm the following:</t>
  </si>
  <si>
    <t>Please choose from list</t>
  </si>
  <si>
    <t>Cost £</t>
  </si>
  <si>
    <t>CLUB BOOKING FORM - AUTUMN 2017</t>
  </si>
  <si>
    <t>CURRENT CLASS</t>
  </si>
  <si>
    <t>YearList</t>
  </si>
  <si>
    <t>I have a record of the clubs I have booked</t>
  </si>
  <si>
    <t>Cornflower</t>
  </si>
  <si>
    <t>Lavender</t>
  </si>
  <si>
    <t>Foxglove</t>
  </si>
  <si>
    <t>Bracken</t>
  </si>
  <si>
    <t>Heather</t>
  </si>
  <si>
    <t>Clover</t>
  </si>
  <si>
    <t>Elm</t>
  </si>
  <si>
    <t>Beech</t>
  </si>
  <si>
    <t>Rowan</t>
  </si>
  <si>
    <t>Larch</t>
  </si>
  <si>
    <t>Chestnut</t>
  </si>
  <si>
    <t>Yew</t>
  </si>
  <si>
    <t>Ash</t>
  </si>
  <si>
    <t>Sycamore</t>
  </si>
  <si>
    <t>Lime</t>
  </si>
  <si>
    <t>Willow</t>
  </si>
  <si>
    <t>Oak</t>
  </si>
  <si>
    <t>Aerobics Y3-6</t>
  </si>
  <si>
    <t>Cricket Y3-6</t>
  </si>
  <si>
    <t>Sewing Y3-6</t>
  </si>
  <si>
    <t>French lunchtime Y1-6</t>
  </si>
  <si>
    <t>Karate Y1-6</t>
  </si>
  <si>
    <t>Tag Rugby Y3-6</t>
  </si>
  <si>
    <t>Hockey Y4-6</t>
  </si>
  <si>
    <t>Cooking Y1-6</t>
  </si>
  <si>
    <t>Spanish lunchtime Y1-6</t>
  </si>
  <si>
    <t>Masquerade Y1-6</t>
  </si>
  <si>
    <t>Tennis England Y1-6</t>
  </si>
  <si>
    <t>Junior Gymnastics Y3-6</t>
  </si>
  <si>
    <t>Orchestra Y3-6</t>
  </si>
  <si>
    <t>Training Orchestra Y3-6</t>
  </si>
  <si>
    <t>Netball Y3-6</t>
  </si>
  <si>
    <t>Guitar Y3-6</t>
  </si>
  <si>
    <t>Athletics Y1-6</t>
  </si>
  <si>
    <t>Infant Gym lunchtime Y1&amp;2</t>
  </si>
  <si>
    <t>MondayClubs</t>
  </si>
  <si>
    <t>TuesdayClubs</t>
  </si>
  <si>
    <t>WednesdayClubs</t>
  </si>
  <si>
    <t>ThursdayClubs</t>
  </si>
  <si>
    <t>FridayClubs</t>
  </si>
  <si>
    <t>Lunch</t>
  </si>
  <si>
    <t>After school</t>
  </si>
  <si>
    <t>Please complete medical/allergy information:</t>
  </si>
  <si>
    <t>ThursdayLunch</t>
  </si>
  <si>
    <t>Please select clubs using drop-down boxes:</t>
  </si>
  <si>
    <t>Does your child suffer from any allergies?</t>
  </si>
  <si>
    <t>Yes</t>
  </si>
  <si>
    <t>No</t>
  </si>
  <si>
    <r>
      <t xml:space="preserve">Details of any </t>
    </r>
    <r>
      <rPr>
        <b/>
        <sz val="14"/>
        <color theme="1"/>
        <rFont val="Calibri"/>
        <family val="2"/>
        <scheme val="minor"/>
      </rPr>
      <t>special needs</t>
    </r>
    <r>
      <rPr>
        <sz val="14"/>
        <color theme="1"/>
        <rFont val="Calibri"/>
        <family val="2"/>
        <scheme val="minor"/>
      </rPr>
      <t xml:space="preserve"> for which clubs will need to provide appropriate support:</t>
    </r>
  </si>
  <si>
    <t>Total cost of clubs booked with Fern Hill Primary School</t>
  </si>
  <si>
    <t>Year 1</t>
  </si>
  <si>
    <t>Year 2</t>
  </si>
  <si>
    <t>Year 3</t>
  </si>
  <si>
    <t>Year 4</t>
  </si>
  <si>
    <t>Year 5</t>
  </si>
  <si>
    <t>Year 6</t>
  </si>
  <si>
    <t>Please choose</t>
  </si>
  <si>
    <t>CURRENT YEAR</t>
  </si>
  <si>
    <t>YesorNo</t>
  </si>
  <si>
    <r>
      <t xml:space="preserve">Please either print this order form and submit it to the school office, or save and email it to                                     </t>
    </r>
    <r>
      <rPr>
        <b/>
        <i/>
        <u/>
        <sz val="14"/>
        <color rgb="FFFF0000"/>
        <rFont val="Calibri"/>
        <family val="2"/>
        <scheme val="minor"/>
      </rPr>
      <t>clubs@fernhill.rbksch.org</t>
    </r>
    <r>
      <rPr>
        <b/>
        <i/>
        <sz val="14"/>
        <color rgb="FFFF0000"/>
        <rFont val="Calibri"/>
        <family val="2"/>
        <scheme val="minor"/>
      </rPr>
      <t xml:space="preserve"> by the deadline:</t>
    </r>
  </si>
  <si>
    <t>Please select payment method:</t>
  </si>
  <si>
    <t>I am paying by cheque - to 'Fern Hill Primary Primary School' (enter amount)</t>
  </si>
  <si>
    <t>I have paid by ParentMail (enter confirmation number)</t>
  </si>
  <si>
    <t>Reception</t>
  </si>
  <si>
    <t>Sunflower</t>
  </si>
  <si>
    <t>Bluebell</t>
  </si>
  <si>
    <t>Poppy</t>
  </si>
  <si>
    <r>
      <t xml:space="preserve">If YES, please give details of any </t>
    </r>
    <r>
      <rPr>
        <b/>
        <sz val="14"/>
        <color theme="1"/>
        <rFont val="Calibri"/>
        <family val="2"/>
        <scheme val="minor"/>
      </rPr>
      <t>signs of reaction</t>
    </r>
    <r>
      <rPr>
        <sz val="14"/>
        <color theme="1"/>
        <rFont val="Calibri"/>
        <family val="2"/>
        <scheme val="minor"/>
      </rPr>
      <t xml:space="preserve"> and any </t>
    </r>
    <r>
      <rPr>
        <b/>
        <sz val="14"/>
        <color theme="1"/>
        <rFont val="Calibri"/>
        <family val="2"/>
        <scheme val="minor"/>
      </rPr>
      <t>medical treatment</t>
    </r>
    <r>
      <rPr>
        <sz val="14"/>
        <color theme="1"/>
        <rFont val="Calibri"/>
        <family val="2"/>
        <scheme val="minor"/>
      </rPr>
      <t xml:space="preserve"> that would need to be given in the event of a reaction:</t>
    </r>
  </si>
  <si>
    <r>
      <t xml:space="preserve">Details of any </t>
    </r>
    <r>
      <rPr>
        <b/>
        <sz val="14"/>
        <color theme="1"/>
        <rFont val="Calibri"/>
        <family val="2"/>
        <scheme val="minor"/>
      </rPr>
      <t>other medical information</t>
    </r>
    <r>
      <rPr>
        <sz val="14"/>
        <color theme="1"/>
        <rFont val="Calibri"/>
        <family val="2"/>
        <scheme val="minor"/>
      </rPr>
      <t xml:space="preserve"> of which club staff should be aware:</t>
    </r>
  </si>
  <si>
    <t>Magpie Makes Art Y1-6</t>
  </si>
  <si>
    <t>Y5-6 Football</t>
  </si>
  <si>
    <t>FridayLunch</t>
  </si>
  <si>
    <t>Computer Y1-6</t>
  </si>
  <si>
    <t>Infant Football Y1&amp;2</t>
  </si>
  <si>
    <t>Junior Football Y3&amp;4</t>
  </si>
  <si>
    <t>Chess-advanced Y3-6</t>
  </si>
  <si>
    <t>Chess-beginners Y1-6</t>
  </si>
  <si>
    <t>Choir Y3-6</t>
  </si>
  <si>
    <t>Peaches Infant Dance Y1-3</t>
  </si>
  <si>
    <t>Gardening Y2-6 (second half term only)</t>
  </si>
  <si>
    <t>Birch</t>
  </si>
  <si>
    <t>Start to Sing</t>
  </si>
  <si>
    <t>SCHOOL CLUB APPLICATION FORM - SPRING 2018</t>
  </si>
  <si>
    <r>
      <t xml:space="preserve">Please complete and return this form by: </t>
    </r>
    <r>
      <rPr>
        <b/>
        <i/>
        <u/>
        <sz val="14"/>
        <color rgb="FFFF0000"/>
        <rFont val="Calibri"/>
        <family val="2"/>
        <scheme val="minor"/>
      </rPr>
      <t>Monday 11th December 2017</t>
    </r>
  </si>
  <si>
    <t>Monday 11th December 2017</t>
  </si>
  <si>
    <t>Elder</t>
  </si>
  <si>
    <t>Science Y1-3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</si>
</sst>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</font>
    <font>
      <b/>
      <sz val="12"/>
      <color rgb="FF0033CC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23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4" borderId="6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3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2" fillId="3" borderId="0" xfId="0" quotePrefix="1" applyFont="1" applyFill="1" applyAlignment="1" applyProtection="1">
      <alignment horizontal="center"/>
      <protection hidden="1"/>
    </xf>
    <xf numFmtId="0" fontId="12" fillId="3" borderId="0" xfId="0" quotePrefix="1" applyFont="1" applyFill="1" applyAlignment="1" applyProtection="1">
      <protection hidden="1"/>
    </xf>
    <xf numFmtId="0" fontId="2" fillId="3" borderId="0" xfId="0" applyFont="1" applyFill="1" applyProtection="1"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4" fillId="3" borderId="0" xfId="0" quotePrefix="1" applyFont="1" applyFill="1" applyAlignment="1" applyProtection="1">
      <protection hidden="1"/>
    </xf>
    <xf numFmtId="0" fontId="15" fillId="3" borderId="0" xfId="0" quotePrefix="1" applyFont="1" applyFill="1" applyAlignment="1" applyProtection="1">
      <alignment wrapText="1"/>
      <protection hidden="1"/>
    </xf>
    <xf numFmtId="0" fontId="4" fillId="3" borderId="0" xfId="0" quotePrefix="1" applyFont="1" applyFill="1" applyAlignment="1" applyProtection="1">
      <alignment wrapText="1"/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44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43" fontId="7" fillId="0" borderId="0" xfId="1" applyFont="1" applyFill="1" applyBorder="1" applyAlignment="1" applyProtection="1">
      <alignment horizontal="center" vertical="center" wrapText="1"/>
      <protection hidden="1"/>
    </xf>
    <xf numFmtId="43" fontId="6" fillId="0" borderId="0" xfId="1" applyFont="1" applyFill="1" applyBorder="1" applyAlignment="1" applyProtection="1">
      <alignment horizontal="center" vertical="center" wrapText="1"/>
      <protection hidden="1"/>
    </xf>
    <xf numFmtId="43" fontId="5" fillId="0" borderId="0" xfId="1" applyFont="1" applyFill="1" applyBorder="1" applyAlignment="1" applyProtection="1">
      <alignment horizontal="center" wrapText="1"/>
      <protection hidden="1"/>
    </xf>
    <xf numFmtId="43" fontId="6" fillId="0" borderId="0" xfId="1" applyFont="1" applyFill="1" applyBorder="1" applyAlignment="1" applyProtection="1">
      <alignment horizontal="center" wrapText="1"/>
      <protection hidden="1"/>
    </xf>
    <xf numFmtId="43" fontId="6" fillId="6" borderId="0" xfId="1" applyFont="1" applyFill="1" applyBorder="1" applyAlignment="1" applyProtection="1">
      <alignment horizontal="center" wrapText="1"/>
      <protection hidden="1"/>
    </xf>
    <xf numFmtId="43" fontId="5" fillId="6" borderId="0" xfId="1" applyFont="1" applyFill="1" applyBorder="1" applyAlignment="1" applyProtection="1">
      <alignment horizontal="center" wrapText="1"/>
      <protection hidden="1"/>
    </xf>
    <xf numFmtId="43" fontId="6" fillId="7" borderId="0" xfId="1" applyFont="1" applyFill="1" applyBorder="1" applyAlignment="1" applyProtection="1">
      <alignment horizontal="center" wrapText="1"/>
      <protection hidden="1"/>
    </xf>
    <xf numFmtId="43" fontId="6" fillId="0" borderId="0" xfId="1" applyFont="1" applyFill="1" applyBorder="1" applyProtection="1">
      <protection hidden="1"/>
    </xf>
    <xf numFmtId="43" fontId="6" fillId="7" borderId="0" xfId="1" applyFont="1" applyFill="1" applyBorder="1" applyProtection="1">
      <protection hidden="1"/>
    </xf>
    <xf numFmtId="43" fontId="6" fillId="6" borderId="0" xfId="1" applyFont="1" applyFill="1" applyBorder="1" applyProtection="1">
      <protection hidden="1"/>
    </xf>
    <xf numFmtId="43" fontId="0" fillId="3" borderId="0" xfId="1" applyFont="1" applyFill="1" applyAlignment="1" applyProtection="1">
      <alignment horizontal="center"/>
      <protection hidden="1"/>
    </xf>
    <xf numFmtId="43" fontId="5" fillId="7" borderId="0" xfId="1" applyFont="1" applyFill="1" applyBorder="1" applyAlignment="1" applyProtection="1">
      <alignment horizontal="center" wrapText="1"/>
      <protection hidden="1"/>
    </xf>
    <xf numFmtId="43" fontId="5" fillId="7" borderId="0" xfId="1" applyFont="1" applyFill="1" applyBorder="1" applyProtection="1">
      <protection hidden="1"/>
    </xf>
    <xf numFmtId="43" fontId="5" fillId="6" borderId="0" xfId="1" applyFont="1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18" fillId="3" borderId="0" xfId="0" applyFont="1" applyFill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Protection="1">
      <protection hidden="1"/>
    </xf>
    <xf numFmtId="0" fontId="24" fillId="3" borderId="0" xfId="0" applyFont="1" applyFill="1" applyProtection="1"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6" fillId="2" borderId="0" xfId="0" quotePrefix="1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20" fillId="4" borderId="7" xfId="0" applyFont="1" applyFill="1" applyBorder="1" applyAlignment="1" applyProtection="1">
      <alignment vertical="top"/>
      <protection hidden="1"/>
    </xf>
    <xf numFmtId="0" fontId="17" fillId="4" borderId="14" xfId="0" applyFont="1" applyFill="1" applyBorder="1" applyAlignment="1" applyProtection="1">
      <alignment horizontal="right"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7" fillId="4" borderId="1" xfId="0" applyFont="1" applyFill="1" applyBorder="1" applyAlignment="1" applyProtection="1">
      <alignment horizontal="right" vertical="top"/>
      <protection hidden="1"/>
    </xf>
    <xf numFmtId="0" fontId="20" fillId="4" borderId="7" xfId="0" applyFont="1" applyFill="1" applyBorder="1" applyAlignment="1" applyProtection="1">
      <alignment horizontal="left" vertical="top"/>
      <protection hidden="1"/>
    </xf>
    <xf numFmtId="43" fontId="20" fillId="4" borderId="2" xfId="1" applyFont="1" applyFill="1" applyBorder="1" applyAlignment="1" applyProtection="1">
      <alignment horizontal="center" vertical="top"/>
      <protection hidden="1"/>
    </xf>
    <xf numFmtId="0" fontId="23" fillId="4" borderId="12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Border="1" applyAlignment="1" applyProtection="1">
      <alignment horizontal="left" vertical="top"/>
      <protection hidden="1"/>
    </xf>
    <xf numFmtId="43" fontId="20" fillId="4" borderId="3" xfId="1" applyFont="1" applyFill="1" applyBorder="1" applyAlignment="1" applyProtection="1">
      <alignment horizontal="center" vertical="top"/>
      <protection hidden="1"/>
    </xf>
    <xf numFmtId="0" fontId="23" fillId="4" borderId="7" xfId="0" applyFont="1" applyFill="1" applyBorder="1" applyAlignment="1" applyProtection="1">
      <alignment horizontal="left" vertical="top"/>
      <protection hidden="1"/>
    </xf>
    <xf numFmtId="43" fontId="20" fillId="4" borderId="15" xfId="1" applyFont="1" applyFill="1" applyBorder="1" applyAlignment="1" applyProtection="1">
      <alignment horizontal="center" vertical="top"/>
      <protection hidden="1"/>
    </xf>
    <xf numFmtId="0" fontId="23" fillId="4" borderId="0" xfId="0" applyFont="1" applyFill="1" applyBorder="1" applyAlignment="1" applyProtection="1">
      <alignment horizontal="left" vertical="top"/>
      <protection hidden="1"/>
    </xf>
    <xf numFmtId="44" fontId="18" fillId="3" borderId="16" xfId="1" applyNumberFormat="1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20" fillId="5" borderId="3" xfId="0" applyFont="1" applyFill="1" applyBorder="1" applyAlignment="1" applyProtection="1">
      <alignment horizontal="center" vertical="top"/>
      <protection locked="0" hidden="1"/>
    </xf>
    <xf numFmtId="0" fontId="20" fillId="5" borderId="15" xfId="0" applyFont="1" applyFill="1" applyBorder="1" applyAlignment="1" applyProtection="1">
      <alignment horizontal="center" vertical="top"/>
      <protection locked="0" hidden="1"/>
    </xf>
    <xf numFmtId="0" fontId="21" fillId="5" borderId="11" xfId="0" applyFont="1" applyFill="1" applyBorder="1" applyAlignment="1" applyProtection="1">
      <alignment horizontal="center" vertical="center" wrapText="1"/>
      <protection locked="0" hidden="1"/>
    </xf>
    <xf numFmtId="44" fontId="18" fillId="5" borderId="4" xfId="0" applyNumberFormat="1" applyFont="1" applyFill="1" applyBorder="1" applyAlignment="1" applyProtection="1">
      <alignment horizontal="center"/>
      <protection locked="0" hidden="1"/>
    </xf>
    <xf numFmtId="0" fontId="16" fillId="5" borderId="4" xfId="0" applyFont="1" applyFill="1" applyBorder="1" applyAlignment="1" applyProtection="1">
      <alignment horizontal="center" vertical="center"/>
      <protection locked="0" hidden="1"/>
    </xf>
    <xf numFmtId="0" fontId="22" fillId="5" borderId="4" xfId="0" applyFont="1" applyFill="1" applyBorder="1" applyAlignment="1" applyProtection="1">
      <alignment horizontal="center" vertical="center"/>
      <protection locked="0" hidden="1"/>
    </xf>
    <xf numFmtId="0" fontId="6" fillId="6" borderId="0" xfId="0" applyFont="1" applyFill="1" applyBorder="1" applyAlignment="1" applyProtection="1">
      <alignment horizontal="left" wrapText="1"/>
      <protection hidden="1"/>
    </xf>
    <xf numFmtId="0" fontId="6" fillId="6" borderId="0" xfId="0" quotePrefix="1" applyFont="1" applyFill="1" applyBorder="1" applyAlignment="1" applyProtection="1">
      <alignment horizontal="left" wrapText="1"/>
      <protection hidden="1"/>
    </xf>
    <xf numFmtId="0" fontId="5" fillId="6" borderId="0" xfId="0" applyFont="1" applyFill="1" applyBorder="1" applyAlignment="1" applyProtection="1">
      <alignment horizontal="left" wrapText="1"/>
      <protection hidden="1"/>
    </xf>
    <xf numFmtId="0" fontId="5" fillId="7" borderId="0" xfId="0" applyFont="1" applyFill="1" applyBorder="1" applyAlignment="1" applyProtection="1">
      <alignment horizontal="left" wrapText="1"/>
      <protection hidden="1"/>
    </xf>
    <xf numFmtId="0" fontId="6" fillId="7" borderId="0" xfId="0" applyFont="1" applyFill="1" applyBorder="1" applyAlignment="1" applyProtection="1">
      <alignment horizontal="left" wrapText="1"/>
      <protection hidden="1"/>
    </xf>
    <xf numFmtId="0" fontId="6" fillId="7" borderId="0" xfId="0" quotePrefix="1" applyFont="1" applyFill="1" applyBorder="1" applyAlignment="1" applyProtection="1">
      <alignment horizontal="left" wrapText="1"/>
      <protection hidden="1"/>
    </xf>
    <xf numFmtId="0" fontId="6" fillId="6" borderId="0" xfId="0" quotePrefix="1" applyFont="1" applyFill="1" applyBorder="1" applyAlignment="1" applyProtection="1">
      <alignment horizontal="left"/>
      <protection hidden="1"/>
    </xf>
    <xf numFmtId="0" fontId="5" fillId="6" borderId="0" xfId="0" applyFont="1" applyFill="1" applyBorder="1" applyAlignment="1" applyProtection="1">
      <alignment horizontal="left"/>
      <protection hidden="1"/>
    </xf>
    <xf numFmtId="0" fontId="6" fillId="6" borderId="0" xfId="0" applyFont="1" applyFill="1" applyBorder="1" applyAlignment="1" applyProtection="1">
      <alignment horizontal="left"/>
      <protection hidden="1"/>
    </xf>
    <xf numFmtId="0" fontId="1" fillId="4" borderId="18" xfId="0" applyFont="1" applyFill="1" applyBorder="1" applyProtection="1">
      <protection hidden="1"/>
    </xf>
    <xf numFmtId="0" fontId="0" fillId="4" borderId="17" xfId="0" applyFill="1" applyBorder="1" applyAlignment="1" applyProtection="1">
      <alignment vertical="top"/>
      <protection hidden="1"/>
    </xf>
    <xf numFmtId="0" fontId="17" fillId="4" borderId="19" xfId="0" applyFont="1" applyFill="1" applyBorder="1" applyAlignment="1" applyProtection="1">
      <alignment horizontal="right" vertical="top"/>
      <protection hidden="1"/>
    </xf>
    <xf numFmtId="0" fontId="20" fillId="4" borderId="17" xfId="0" applyFont="1" applyFill="1" applyBorder="1" applyAlignment="1" applyProtection="1">
      <alignment horizontal="left" vertical="top"/>
      <protection hidden="1"/>
    </xf>
    <xf numFmtId="0" fontId="20" fillId="5" borderId="20" xfId="0" applyFont="1" applyFill="1" applyBorder="1" applyAlignment="1" applyProtection="1">
      <alignment horizontal="center" vertical="top"/>
      <protection locked="0" hidden="1"/>
    </xf>
    <xf numFmtId="43" fontId="20" fillId="4" borderId="20" xfId="1" applyFont="1" applyFill="1" applyBorder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vertical="top"/>
      <protection hidden="1"/>
    </xf>
    <xf numFmtId="0" fontId="20" fillId="4" borderId="1" xfId="0" applyFont="1" applyFill="1" applyBorder="1" applyAlignment="1" applyProtection="1">
      <alignment horizontal="left" vertical="top"/>
      <protection hidden="1"/>
    </xf>
    <xf numFmtId="0" fontId="23" fillId="4" borderId="13" xfId="0" applyFont="1" applyFill="1" applyBorder="1" applyAlignment="1" applyProtection="1">
      <alignment horizontal="left" vertical="top"/>
      <protection hidden="1"/>
    </xf>
    <xf numFmtId="164" fontId="14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5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10" xfId="0" applyFont="1" applyFill="1" applyBorder="1" applyAlignment="1" applyProtection="1">
      <alignment horizontal="left" vertical="top" wrapText="1"/>
      <protection locked="0" hidden="1"/>
    </xf>
    <xf numFmtId="0" fontId="3" fillId="5" borderId="5" xfId="0" applyFont="1" applyFill="1" applyBorder="1" applyAlignment="1" applyProtection="1">
      <alignment horizontal="left" vertical="top" wrapText="1"/>
      <protection locked="0" hidden="1"/>
    </xf>
    <xf numFmtId="0" fontId="3" fillId="5" borderId="11" xfId="0" applyFont="1" applyFill="1" applyBorder="1" applyAlignment="1" applyProtection="1">
      <alignment horizontal="left" vertical="top" wrapText="1"/>
      <protection locked="0" hidden="1"/>
    </xf>
    <xf numFmtId="0" fontId="11" fillId="3" borderId="0" xfId="0" quotePrefix="1" applyFont="1" applyFill="1" applyAlignment="1" applyProtection="1">
      <alignment horizontal="center"/>
      <protection hidden="1"/>
    </xf>
    <xf numFmtId="0" fontId="18" fillId="3" borderId="10" xfId="0" applyFont="1" applyFill="1" applyBorder="1" applyAlignment="1" applyProtection="1">
      <alignment horizontal="center" vertical="center" wrapText="1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0" fontId="14" fillId="5" borderId="5" xfId="0" applyFont="1" applyFill="1" applyBorder="1" applyAlignment="1" applyProtection="1">
      <alignment horizontal="left" vertical="center"/>
      <protection locked="0" hidden="1"/>
    </xf>
    <xf numFmtId="0" fontId="14" fillId="5" borderId="11" xfId="0" applyFont="1" applyFill="1" applyBorder="1" applyAlignment="1" applyProtection="1">
      <alignment horizontal="left" vertical="center"/>
      <protection locked="0" hidden="1"/>
    </xf>
    <xf numFmtId="0" fontId="20" fillId="3" borderId="0" xfId="0" applyFont="1" applyFill="1" applyBorder="1" applyAlignment="1" applyProtection="1">
      <alignment horizontal="left" vertical="center" wrapText="1"/>
      <protection hidden="1"/>
    </xf>
    <xf numFmtId="0" fontId="18" fillId="5" borderId="10" xfId="0" applyFont="1" applyFill="1" applyBorder="1" applyAlignment="1" applyProtection="1">
      <alignment horizontal="center"/>
      <protection locked="0" hidden="1"/>
    </xf>
    <xf numFmtId="0" fontId="18" fillId="5" borderId="5" xfId="0" applyFont="1" applyFill="1" applyBorder="1" applyAlignment="1" applyProtection="1">
      <alignment horizontal="center"/>
      <protection locked="0" hidden="1"/>
    </xf>
    <xf numFmtId="0" fontId="18" fillId="5" borderId="11" xfId="0" applyFont="1" applyFill="1" applyBorder="1" applyAlignment="1" applyProtection="1">
      <alignment horizontal="center"/>
      <protection locked="0" hidden="1"/>
    </xf>
    <xf numFmtId="0" fontId="21" fillId="5" borderId="5" xfId="0" applyFont="1" applyFill="1" applyBorder="1" applyAlignment="1" applyProtection="1">
      <alignment horizontal="left" vertical="center"/>
      <protection locked="0" hidden="1"/>
    </xf>
    <xf numFmtId="0" fontId="21" fillId="5" borderId="11" xfId="0" applyFont="1" applyFill="1" applyBorder="1" applyAlignment="1" applyProtection="1">
      <alignment horizontal="left" vertical="center"/>
      <protection locked="0" hidden="1"/>
    </xf>
    <xf numFmtId="0" fontId="20" fillId="3" borderId="0" xfId="0" applyFont="1" applyFill="1" applyAlignment="1" applyProtection="1">
      <alignment horizontal="left" wrapText="1"/>
      <protection hidden="1"/>
    </xf>
    <xf numFmtId="0" fontId="20" fillId="3" borderId="17" xfId="0" applyFont="1" applyFill="1" applyBorder="1" applyAlignment="1" applyProtection="1">
      <alignment horizontal="left" wrapText="1"/>
      <protection hidden="1"/>
    </xf>
    <xf numFmtId="0" fontId="15" fillId="3" borderId="0" xfId="0" quotePrefix="1" applyFont="1" applyFill="1" applyAlignment="1" applyProtection="1">
      <alignment horizontal="center" wrapText="1"/>
      <protection hidden="1"/>
    </xf>
    <xf numFmtId="0" fontId="4" fillId="3" borderId="0" xfId="0" quotePrefix="1" applyFont="1" applyFill="1" applyAlignment="1" applyProtection="1">
      <alignment horizontal="center" wrapText="1"/>
      <protection hidden="1"/>
    </xf>
    <xf numFmtId="0" fontId="12" fillId="3" borderId="0" xfId="0" applyFont="1" applyFill="1" applyAlignment="1" applyProtection="1">
      <alignment horizontal="center" wrapText="1"/>
      <protection hidden="1"/>
    </xf>
    <xf numFmtId="0" fontId="4" fillId="3" borderId="0" xfId="0" quotePrefix="1" applyFont="1" applyFill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0033CC"/>
      <color rgb="FF00FF99"/>
      <color rgb="FFFFFF99"/>
      <color rgb="FFFF99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7"/>
  <sheetViews>
    <sheetView tabSelected="1" topLeftCell="A5" zoomScaleNormal="100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15.140625" style="1" customWidth="1"/>
    <col min="3" max="3" width="13.42578125" style="1" customWidth="1"/>
    <col min="4" max="4" width="40.7109375" style="2" customWidth="1"/>
    <col min="5" max="5" width="11.85546875" style="1" customWidth="1"/>
    <col min="6" max="6" width="14.7109375" style="1" customWidth="1"/>
    <col min="7" max="7" width="11.28515625" style="2" customWidth="1"/>
    <col min="8" max="8" width="14.42578125" style="1" customWidth="1"/>
    <col min="9" max="9" width="19.140625" style="1" customWidth="1"/>
    <col min="10" max="16384" width="9.140625" style="1"/>
  </cols>
  <sheetData>
    <row r="1" spans="1:8" ht="26.25" x14ac:dyDescent="0.25">
      <c r="A1" s="57" t="s">
        <v>104</v>
      </c>
      <c r="G1" s="1"/>
    </row>
    <row r="2" spans="1:8" ht="9" customHeight="1" x14ac:dyDescent="0.25"/>
    <row r="3" spans="1:8" ht="9" customHeight="1" x14ac:dyDescent="0.25"/>
    <row r="4" spans="1:8" ht="18.75" x14ac:dyDescent="0.3">
      <c r="A4" s="56" t="s">
        <v>105</v>
      </c>
    </row>
    <row r="5" spans="1:8" ht="9" customHeight="1" x14ac:dyDescent="0.25"/>
    <row r="6" spans="1:8" ht="42" customHeight="1" x14ac:dyDescent="0.25">
      <c r="A6" s="75" t="s">
        <v>8</v>
      </c>
      <c r="B6" s="9"/>
      <c r="C6" s="115"/>
      <c r="D6" s="116"/>
      <c r="E6" s="52" t="s">
        <v>79</v>
      </c>
      <c r="F6" s="79" t="s">
        <v>78</v>
      </c>
      <c r="G6" s="32" t="s">
        <v>19</v>
      </c>
      <c r="H6" s="79" t="s">
        <v>78</v>
      </c>
    </row>
    <row r="7" spans="1:8" ht="9" customHeight="1" x14ac:dyDescent="0.25"/>
    <row r="8" spans="1:8" ht="9" customHeight="1" x14ac:dyDescent="0.25"/>
    <row r="9" spans="1:8" ht="18.75" x14ac:dyDescent="0.3">
      <c r="A9" s="55" t="s">
        <v>66</v>
      </c>
      <c r="D9" s="11"/>
      <c r="G9" s="1"/>
      <c r="H9" s="50" t="s">
        <v>17</v>
      </c>
    </row>
    <row r="10" spans="1:8" ht="3" customHeight="1" thickBot="1" x14ac:dyDescent="0.3">
      <c r="G10" s="1"/>
      <c r="H10" s="2"/>
    </row>
    <row r="11" spans="1:8" ht="30" customHeight="1" x14ac:dyDescent="0.25">
      <c r="A11" s="3"/>
      <c r="B11" s="62" t="s">
        <v>0</v>
      </c>
      <c r="C11" s="63" t="s">
        <v>63</v>
      </c>
      <c r="D11" s="78" t="s">
        <v>16</v>
      </c>
      <c r="E11" s="100" t="str">
        <f>IF(H11="n/a","&gt; Please order and pay directly","")</f>
        <v/>
      </c>
      <c r="F11" s="66"/>
      <c r="G11" s="66"/>
      <c r="H11" s="67">
        <f>VLOOKUP(D11,MondayClubsA,2,FALSE)</f>
        <v>0</v>
      </c>
    </row>
    <row r="12" spans="1:8" ht="7.5" customHeight="1" x14ac:dyDescent="0.25">
      <c r="A12" s="33"/>
      <c r="B12" s="64"/>
      <c r="C12" s="65"/>
      <c r="D12" s="77"/>
      <c r="E12" s="69"/>
      <c r="F12" s="69"/>
      <c r="G12" s="69"/>
      <c r="H12" s="70"/>
    </row>
    <row r="13" spans="1:8" ht="30" customHeight="1" x14ac:dyDescent="0.25">
      <c r="A13" s="60"/>
      <c r="B13" s="62" t="s">
        <v>1</v>
      </c>
      <c r="C13" s="63" t="s">
        <v>63</v>
      </c>
      <c r="D13" s="78" t="s">
        <v>16</v>
      </c>
      <c r="E13" s="71" t="str">
        <f>IF(H13="n/a","&gt; Please order and pay directly","")</f>
        <v/>
      </c>
      <c r="F13" s="66"/>
      <c r="G13" s="66"/>
      <c r="H13" s="72">
        <f>VLOOKUP(D13,TuesdayClubsA,2,FALSE)</f>
        <v>0</v>
      </c>
    </row>
    <row r="14" spans="1:8" ht="7.5" customHeight="1" x14ac:dyDescent="0.25">
      <c r="A14" s="33"/>
      <c r="B14" s="64"/>
      <c r="C14" s="65"/>
      <c r="D14" s="77"/>
      <c r="E14" s="69"/>
      <c r="F14" s="69"/>
      <c r="G14" s="69"/>
      <c r="H14" s="70"/>
    </row>
    <row r="15" spans="1:8" ht="30" customHeight="1" x14ac:dyDescent="0.25">
      <c r="A15" s="61"/>
      <c r="B15" s="62" t="s">
        <v>2</v>
      </c>
      <c r="C15" s="63" t="s">
        <v>63</v>
      </c>
      <c r="D15" s="78" t="s">
        <v>16</v>
      </c>
      <c r="E15" s="71" t="str">
        <f>IF(H15="n/a","&gt; Please order and pay directly","")</f>
        <v/>
      </c>
      <c r="F15" s="66"/>
      <c r="G15" s="66"/>
      <c r="H15" s="72">
        <f>VLOOKUP(D15,WednesdayClubsA,2,FALSE)</f>
        <v>0</v>
      </c>
    </row>
    <row r="16" spans="1:8" ht="7.5" customHeight="1" x14ac:dyDescent="0.25">
      <c r="A16" s="33"/>
      <c r="B16" s="64"/>
      <c r="C16" s="65"/>
      <c r="D16" s="77"/>
      <c r="E16" s="69"/>
      <c r="F16" s="69"/>
      <c r="G16" s="69"/>
      <c r="H16" s="70"/>
    </row>
    <row r="17" spans="1:8" ht="30" customHeight="1" x14ac:dyDescent="0.25">
      <c r="A17" s="61"/>
      <c r="B17" s="62" t="s">
        <v>3</v>
      </c>
      <c r="C17" s="63" t="s">
        <v>62</v>
      </c>
      <c r="D17" s="78" t="s">
        <v>16</v>
      </c>
      <c r="E17" s="71" t="str">
        <f>IF(H17="n/a","&gt; Please order and pay directly","")</f>
        <v/>
      </c>
      <c r="F17" s="66"/>
      <c r="G17" s="66"/>
      <c r="H17" s="72">
        <f>VLOOKUP(D17,ThursdayLunchA,2,FALSE)</f>
        <v>0</v>
      </c>
    </row>
    <row r="18" spans="1:8" ht="30" customHeight="1" x14ac:dyDescent="0.25">
      <c r="A18" s="4"/>
      <c r="B18" s="64"/>
      <c r="C18" s="65" t="s">
        <v>63</v>
      </c>
      <c r="D18" s="77" t="s">
        <v>16</v>
      </c>
      <c r="E18" s="73" t="str">
        <f>IF(H18="n/a","&gt; Please order and pay directly","")</f>
        <v/>
      </c>
      <c r="F18" s="69"/>
      <c r="G18" s="69"/>
      <c r="H18" s="70">
        <f>VLOOKUP(D18,ThursdayClubsA,2,FALSE)</f>
        <v>0</v>
      </c>
    </row>
    <row r="19" spans="1:8" ht="7.5" customHeight="1" x14ac:dyDescent="0.25">
      <c r="A19" s="33"/>
      <c r="B19" s="64"/>
      <c r="C19" s="65"/>
      <c r="D19" s="77"/>
      <c r="E19" s="69"/>
      <c r="F19" s="69"/>
      <c r="G19" s="69"/>
      <c r="H19" s="70"/>
    </row>
    <row r="20" spans="1:8" ht="30" customHeight="1" x14ac:dyDescent="0.25">
      <c r="A20" s="61"/>
      <c r="B20" s="62" t="s">
        <v>4</v>
      </c>
      <c r="C20" s="63" t="s">
        <v>62</v>
      </c>
      <c r="D20" s="78" t="s">
        <v>16</v>
      </c>
      <c r="E20" s="71" t="str">
        <f>IF(H20="n/a","&gt; Please order and pay directly","")</f>
        <v/>
      </c>
      <c r="F20" s="66"/>
      <c r="G20" s="66"/>
      <c r="H20" s="72">
        <f>VLOOKUP(D20,FridayLunchA,2,FALSE)</f>
        <v>0</v>
      </c>
    </row>
    <row r="21" spans="1:8" ht="30" customHeight="1" x14ac:dyDescent="0.25">
      <c r="A21" s="4"/>
      <c r="B21" s="98"/>
      <c r="C21" s="65" t="s">
        <v>63</v>
      </c>
      <c r="D21" s="77" t="s">
        <v>16</v>
      </c>
      <c r="E21" s="68" t="str">
        <f>IF(H21="n/a","&gt; Please order and pay directly","")</f>
        <v/>
      </c>
      <c r="F21" s="69"/>
      <c r="G21" s="99"/>
      <c r="H21" s="70">
        <f>VLOOKUP(D21,FridayClubsA,2,FALSE)</f>
        <v>0</v>
      </c>
    </row>
    <row r="22" spans="1:8" ht="7.5" customHeight="1" thickBot="1" x14ac:dyDescent="0.3">
      <c r="A22" s="92"/>
      <c r="B22" s="93"/>
      <c r="C22" s="94"/>
      <c r="D22" s="96"/>
      <c r="E22" s="95"/>
      <c r="F22" s="95"/>
      <c r="G22" s="95"/>
      <c r="H22" s="97"/>
    </row>
    <row r="23" spans="1:8" ht="9" customHeight="1" thickBot="1" x14ac:dyDescent="0.3">
      <c r="G23" s="1"/>
      <c r="H23" s="45"/>
    </row>
    <row r="24" spans="1:8" ht="30" customHeight="1" thickBot="1" x14ac:dyDescent="0.35">
      <c r="A24" s="6"/>
      <c r="B24" s="54" t="s">
        <v>71</v>
      </c>
      <c r="C24" s="5"/>
      <c r="D24" s="5"/>
      <c r="E24" s="5"/>
      <c r="F24" s="5"/>
      <c r="G24" s="5"/>
      <c r="H24" s="74">
        <f>SUM(H11:H23)</f>
        <v>0</v>
      </c>
    </row>
    <row r="25" spans="1:8" ht="20.100000000000001" customHeight="1" x14ac:dyDescent="0.25">
      <c r="A25" s="6"/>
      <c r="B25" s="17"/>
      <c r="C25" s="5"/>
      <c r="D25" s="5"/>
      <c r="E25" s="5"/>
      <c r="F25" s="5"/>
      <c r="G25" s="5"/>
      <c r="H25" s="31"/>
    </row>
    <row r="26" spans="1:8" ht="20.100000000000001" customHeight="1" x14ac:dyDescent="0.25">
      <c r="A26" s="6"/>
      <c r="B26" s="17"/>
      <c r="C26" s="5"/>
      <c r="D26" s="5"/>
      <c r="E26" s="5"/>
      <c r="F26" s="5"/>
      <c r="G26" s="5"/>
      <c r="H26" s="31"/>
    </row>
    <row r="27" spans="1:8" ht="18.75" x14ac:dyDescent="0.3">
      <c r="A27" s="54" t="s">
        <v>82</v>
      </c>
      <c r="B27" s="7"/>
      <c r="C27" s="7"/>
      <c r="D27" s="7"/>
      <c r="E27" s="7"/>
      <c r="F27" s="7"/>
      <c r="G27" s="7"/>
    </row>
    <row r="28" spans="1:8" ht="24.95" customHeight="1" x14ac:dyDescent="0.3">
      <c r="B28" s="53" t="s">
        <v>6</v>
      </c>
      <c r="D28" s="1"/>
      <c r="G28" s="1"/>
      <c r="H28" s="80"/>
    </row>
    <row r="29" spans="1:8" ht="6" customHeight="1" x14ac:dyDescent="0.25">
      <c r="B29" s="19"/>
      <c r="D29" s="1"/>
      <c r="G29" s="1"/>
      <c r="H29" s="8"/>
    </row>
    <row r="30" spans="1:8" ht="24.95" customHeight="1" x14ac:dyDescent="0.3">
      <c r="B30" s="53" t="s">
        <v>83</v>
      </c>
      <c r="D30" s="1"/>
      <c r="G30" s="1"/>
      <c r="H30" s="80"/>
    </row>
    <row r="31" spans="1:8" ht="6" customHeight="1" x14ac:dyDescent="0.25">
      <c r="B31" s="19"/>
      <c r="D31" s="1"/>
      <c r="G31" s="1"/>
      <c r="H31" s="18"/>
    </row>
    <row r="32" spans="1:8" ht="24.95" customHeight="1" x14ac:dyDescent="0.3">
      <c r="B32" s="53" t="s">
        <v>84</v>
      </c>
      <c r="D32" s="1"/>
      <c r="F32" s="112"/>
      <c r="G32" s="113"/>
      <c r="H32" s="114"/>
    </row>
    <row r="33" spans="1:8" ht="9" customHeight="1" x14ac:dyDescent="0.25">
      <c r="D33" s="1"/>
    </row>
    <row r="34" spans="1:8" x14ac:dyDescent="0.25">
      <c r="D34" s="1"/>
    </row>
    <row r="35" spans="1:8" ht="18.75" x14ac:dyDescent="0.3">
      <c r="A35" s="54" t="s">
        <v>15</v>
      </c>
      <c r="D35" s="1"/>
    </row>
    <row r="36" spans="1:8" ht="45" customHeight="1" x14ac:dyDescent="0.25">
      <c r="B36" s="111" t="s">
        <v>21</v>
      </c>
      <c r="C36" s="111"/>
      <c r="D36" s="111"/>
      <c r="E36" s="111"/>
      <c r="F36" s="111"/>
      <c r="G36" s="49"/>
      <c r="H36" s="81" t="s">
        <v>12</v>
      </c>
    </row>
    <row r="37" spans="1:8" x14ac:dyDescent="0.25">
      <c r="D37" s="1"/>
    </row>
    <row r="38" spans="1:8" ht="18.75" x14ac:dyDescent="0.3">
      <c r="A38" s="54" t="s">
        <v>64</v>
      </c>
      <c r="D38" s="1"/>
    </row>
    <row r="39" spans="1:8" ht="9" customHeight="1" x14ac:dyDescent="0.25">
      <c r="D39" s="1"/>
    </row>
    <row r="40" spans="1:8" s="12" customFormat="1" ht="45" customHeight="1" x14ac:dyDescent="0.25">
      <c r="B40" s="111" t="s">
        <v>67</v>
      </c>
      <c r="C40" s="111"/>
      <c r="D40" s="111"/>
      <c r="E40" s="111"/>
      <c r="F40" s="111"/>
      <c r="G40" s="49"/>
      <c r="H40" s="82" t="s">
        <v>5</v>
      </c>
    </row>
    <row r="41" spans="1:8" s="12" customFormat="1" ht="15.75" x14ac:dyDescent="0.25">
      <c r="G41" s="51"/>
    </row>
    <row r="42" spans="1:8" s="12" customFormat="1" ht="18.75" customHeight="1" x14ac:dyDescent="0.25">
      <c r="B42" s="117" t="s">
        <v>89</v>
      </c>
      <c r="C42" s="117"/>
      <c r="D42" s="117"/>
      <c r="E42" s="117"/>
      <c r="F42" s="117"/>
      <c r="G42" s="117"/>
      <c r="H42" s="117"/>
    </row>
    <row r="43" spans="1:8" s="12" customFormat="1" ht="18.75" customHeight="1" x14ac:dyDescent="0.25">
      <c r="B43" s="118"/>
      <c r="C43" s="118"/>
      <c r="D43" s="118"/>
      <c r="E43" s="118"/>
      <c r="F43" s="118"/>
      <c r="G43" s="118"/>
      <c r="H43" s="118"/>
    </row>
    <row r="44" spans="1:8" s="12" customFormat="1" ht="45" customHeight="1" x14ac:dyDescent="0.25">
      <c r="B44" s="103"/>
      <c r="C44" s="104"/>
      <c r="D44" s="104"/>
      <c r="E44" s="104"/>
      <c r="F44" s="104"/>
      <c r="G44" s="104"/>
      <c r="H44" s="105"/>
    </row>
    <row r="45" spans="1:8" s="12" customFormat="1" ht="15.75" x14ac:dyDescent="0.25">
      <c r="G45" s="51"/>
    </row>
    <row r="46" spans="1:8" s="12" customFormat="1" ht="18.75" x14ac:dyDescent="0.3">
      <c r="B46" s="53" t="s">
        <v>90</v>
      </c>
      <c r="G46" s="51"/>
    </row>
    <row r="47" spans="1:8" s="12" customFormat="1" ht="45" customHeight="1" x14ac:dyDescent="0.25">
      <c r="B47" s="103"/>
      <c r="C47" s="104"/>
      <c r="D47" s="104"/>
      <c r="E47" s="104"/>
      <c r="F47" s="104"/>
      <c r="G47" s="104"/>
      <c r="H47" s="105"/>
    </row>
    <row r="48" spans="1:8" s="12" customFormat="1" ht="15.75" x14ac:dyDescent="0.25">
      <c r="G48" s="51"/>
    </row>
    <row r="49" spans="1:8" s="12" customFormat="1" ht="18.75" x14ac:dyDescent="0.3">
      <c r="B49" s="53" t="s">
        <v>70</v>
      </c>
      <c r="G49" s="51"/>
    </row>
    <row r="50" spans="1:8" s="12" customFormat="1" ht="45" customHeight="1" x14ac:dyDescent="0.25">
      <c r="B50" s="103"/>
      <c r="C50" s="104"/>
      <c r="D50" s="104"/>
      <c r="E50" s="104"/>
      <c r="F50" s="104"/>
      <c r="G50" s="104"/>
      <c r="H50" s="105"/>
    </row>
    <row r="51" spans="1:8" ht="9" customHeight="1" x14ac:dyDescent="0.25">
      <c r="D51" s="1"/>
    </row>
    <row r="52" spans="1:8" ht="9" customHeight="1" x14ac:dyDescent="0.25">
      <c r="D52" s="1"/>
    </row>
    <row r="53" spans="1:8" ht="9" customHeight="1" x14ac:dyDescent="0.25">
      <c r="D53" s="1"/>
    </row>
    <row r="54" spans="1:8" s="13" customFormat="1" ht="18.75" x14ac:dyDescent="0.3">
      <c r="A54" s="54" t="s">
        <v>11</v>
      </c>
      <c r="F54" s="14"/>
    </row>
    <row r="55" spans="1:8" ht="9" customHeight="1" x14ac:dyDescent="0.25">
      <c r="D55" s="1"/>
      <c r="F55" s="2"/>
      <c r="G55" s="1"/>
    </row>
    <row r="56" spans="1:8" ht="42" customHeight="1" x14ac:dyDescent="0.25">
      <c r="A56" s="107" t="s">
        <v>9</v>
      </c>
      <c r="B56" s="108"/>
      <c r="C56" s="109"/>
      <c r="D56" s="109"/>
      <c r="E56" s="110"/>
      <c r="F56" s="10" t="s">
        <v>10</v>
      </c>
      <c r="G56" s="101"/>
      <c r="H56" s="102"/>
    </row>
    <row r="57" spans="1:8" ht="9" customHeight="1" x14ac:dyDescent="0.25">
      <c r="D57" s="1"/>
    </row>
    <row r="58" spans="1:8" ht="9" customHeight="1" x14ac:dyDescent="0.3">
      <c r="A58" s="53"/>
      <c r="B58" s="53"/>
      <c r="C58" s="53"/>
      <c r="D58" s="53"/>
      <c r="E58" s="53"/>
      <c r="F58" s="53"/>
      <c r="G58" s="76"/>
    </row>
    <row r="59" spans="1:8" ht="33.75" customHeight="1" x14ac:dyDescent="0.3">
      <c r="A59" s="121" t="s">
        <v>81</v>
      </c>
      <c r="B59" s="121"/>
      <c r="C59" s="121"/>
      <c r="D59" s="121"/>
      <c r="E59" s="121"/>
      <c r="F59" s="121"/>
      <c r="G59" s="121"/>
    </row>
    <row r="60" spans="1:8" ht="23.25" customHeight="1" x14ac:dyDescent="0.3">
      <c r="A60" s="106" t="s">
        <v>106</v>
      </c>
      <c r="B60" s="106"/>
      <c r="C60" s="106"/>
      <c r="D60" s="106"/>
      <c r="E60" s="106"/>
      <c r="F60" s="106"/>
      <c r="G60" s="106"/>
      <c r="H60" s="16"/>
    </row>
    <row r="61" spans="1:8" ht="7.5" customHeight="1" x14ac:dyDescent="0.3">
      <c r="A61" s="15"/>
      <c r="B61" s="15"/>
      <c r="C61" s="15"/>
      <c r="D61" s="15"/>
      <c r="E61" s="15"/>
      <c r="F61" s="15"/>
      <c r="G61" s="15"/>
      <c r="H61" s="15"/>
    </row>
    <row r="62" spans="1:8" ht="15.75" x14ac:dyDescent="0.25">
      <c r="A62" s="122"/>
      <c r="B62" s="122"/>
      <c r="C62" s="122"/>
      <c r="D62" s="122"/>
      <c r="E62" s="122"/>
      <c r="F62" s="122"/>
      <c r="G62" s="122"/>
      <c r="H62" s="26"/>
    </row>
    <row r="63" spans="1:8" ht="15.75" x14ac:dyDescent="0.25">
      <c r="A63" s="119"/>
      <c r="B63" s="119"/>
      <c r="C63" s="119"/>
      <c r="D63" s="119"/>
      <c r="E63" s="119"/>
      <c r="F63" s="119"/>
      <c r="G63" s="119"/>
      <c r="H63" s="27"/>
    </row>
    <row r="64" spans="1:8" ht="15.75" customHeight="1" x14ac:dyDescent="0.25">
      <c r="A64" s="119"/>
      <c r="B64" s="119"/>
      <c r="C64" s="119"/>
      <c r="D64" s="119"/>
      <c r="E64" s="119"/>
      <c r="F64" s="119"/>
      <c r="G64" s="119"/>
      <c r="H64" s="27"/>
    </row>
    <row r="65" spans="1:8" ht="15.75" customHeight="1" x14ac:dyDescent="0.25">
      <c r="A65" s="119"/>
      <c r="B65" s="119"/>
      <c r="C65" s="119"/>
      <c r="D65" s="119"/>
      <c r="E65" s="119"/>
      <c r="F65" s="119"/>
      <c r="G65" s="119"/>
      <c r="H65" s="27"/>
    </row>
    <row r="66" spans="1:8" ht="15.75" customHeight="1" x14ac:dyDescent="0.25">
      <c r="A66" s="120"/>
      <c r="B66" s="120"/>
      <c r="C66" s="120"/>
      <c r="D66" s="120"/>
      <c r="E66" s="120"/>
      <c r="F66" s="120"/>
      <c r="G66" s="120"/>
      <c r="H66" s="28"/>
    </row>
    <row r="67" spans="1:8" ht="21.75" customHeight="1" x14ac:dyDescent="0.25">
      <c r="A67" s="120"/>
      <c r="B67" s="120"/>
      <c r="C67" s="120"/>
      <c r="D67" s="120"/>
      <c r="E67" s="120"/>
      <c r="F67" s="120"/>
      <c r="G67" s="120"/>
      <c r="H67" s="28"/>
    </row>
  </sheetData>
  <sheetProtection algorithmName="SHA-512" hashValue="SP1GKIS8TJ2sDwuzzhfsuEr9xcqvI3qkE5B3DPXCLeCfKydZycNJfCvXzinpOJ7he6AdcCwU+PlrnP08Pe4Vmg==" saltValue="WWu6yOENxqAyp8JrLb+TRQ==" spinCount="100000" sheet="1" objects="1" scenarios="1"/>
  <dataConsolidate/>
  <mergeCells count="19">
    <mergeCell ref="A65:G65"/>
    <mergeCell ref="A66:G66"/>
    <mergeCell ref="A67:G67"/>
    <mergeCell ref="A59:G59"/>
    <mergeCell ref="A62:G62"/>
    <mergeCell ref="A64:G64"/>
    <mergeCell ref="A63:G63"/>
    <mergeCell ref="B36:F36"/>
    <mergeCell ref="F32:H32"/>
    <mergeCell ref="C6:D6"/>
    <mergeCell ref="B40:F40"/>
    <mergeCell ref="B44:H44"/>
    <mergeCell ref="B42:H43"/>
    <mergeCell ref="G56:H56"/>
    <mergeCell ref="B47:H47"/>
    <mergeCell ref="B50:H50"/>
    <mergeCell ref="A60:G60"/>
    <mergeCell ref="A56:B56"/>
    <mergeCell ref="C56:E56"/>
  </mergeCells>
  <dataValidations xWindow="286" yWindow="349" count="11">
    <dataValidation type="list" showInputMessage="1" showErrorMessage="1" sqref="D17">
      <formula1>ThursdayLunch</formula1>
    </dataValidation>
    <dataValidation type="list" allowBlank="1" showInputMessage="1" showErrorMessage="1" sqref="H6">
      <formula1>INDIRECT(SUBSTITUTE($F$6," ",""))</formula1>
    </dataValidation>
    <dataValidation type="list" allowBlank="1" showInputMessage="1" showErrorMessage="1" sqref="H36">
      <formula1>Tickbox</formula1>
    </dataValidation>
    <dataValidation type="list" allowBlank="1" showInputMessage="1" showErrorMessage="1" sqref="F6">
      <formula1>YearList</formula1>
    </dataValidation>
    <dataValidation type="list" showInputMessage="1" showErrorMessage="1" sqref="D11:D12 D14 D16 D19 D22">
      <formula1>MondayClubs</formula1>
    </dataValidation>
    <dataValidation type="list" showInputMessage="1" showErrorMessage="1" sqref="D13">
      <formula1>TuesdayClubs</formula1>
    </dataValidation>
    <dataValidation type="list" showInputMessage="1" showErrorMessage="1" sqref="D15">
      <formula1>WednesdayClubs</formula1>
    </dataValidation>
    <dataValidation type="list" showInputMessage="1" showErrorMessage="1" sqref="D18">
      <formula1>ThursdayClubs</formula1>
    </dataValidation>
    <dataValidation type="list" showInputMessage="1" showErrorMessage="1" sqref="D21">
      <formula1>FridayClubs</formula1>
    </dataValidation>
    <dataValidation type="list" allowBlank="1" showInputMessage="1" showErrorMessage="1" sqref="H40">
      <formula1>YesorNo</formula1>
    </dataValidation>
    <dataValidation type="list" showInputMessage="1" showErrorMessage="1" sqref="D20">
      <formula1>FridayLunch</formula1>
    </dataValidation>
  </dataValidations>
  <printOptions horizontalCentered="1"/>
  <pageMargins left="0" right="0" top="0" bottom="0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1"/>
  <sheetViews>
    <sheetView topLeftCell="A36" workbookViewId="0">
      <selection activeCell="F50" sqref="F50"/>
    </sheetView>
  </sheetViews>
  <sheetFormatPr defaultRowHeight="15.75" x14ac:dyDescent="0.25"/>
  <cols>
    <col min="1" max="1" width="26.140625" style="22" customWidth="1"/>
    <col min="2" max="2" width="20.7109375" style="25" customWidth="1"/>
    <col min="3" max="3" width="33.28515625" style="25" customWidth="1"/>
    <col min="4" max="4" width="11.7109375" style="38" customWidth="1"/>
    <col min="5" max="5" width="41" style="25" customWidth="1"/>
    <col min="6" max="6" width="9.7109375" style="38" customWidth="1"/>
    <col min="7" max="7" width="33.7109375" style="25" customWidth="1"/>
    <col min="8" max="8" width="9.7109375" style="38" customWidth="1"/>
    <col min="9" max="9" width="30.42578125" style="25" customWidth="1"/>
    <col min="10" max="10" width="7.85546875" style="42" customWidth="1"/>
    <col min="11" max="11" width="29.5703125" style="22" customWidth="1"/>
    <col min="12" max="12" width="9.140625" style="42"/>
    <col min="13" max="16384" width="9.140625" style="22"/>
  </cols>
  <sheetData>
    <row r="1" spans="1:9" ht="26.25" x14ac:dyDescent="0.25">
      <c r="A1" s="57" t="s">
        <v>18</v>
      </c>
      <c r="B1" s="21"/>
      <c r="C1" s="21"/>
      <c r="D1" s="35"/>
      <c r="E1" s="21"/>
      <c r="F1" s="35"/>
      <c r="G1" s="21"/>
      <c r="H1" s="35"/>
      <c r="I1" s="21"/>
    </row>
    <row r="2" spans="1:9" x14ac:dyDescent="0.25">
      <c r="A2" s="23"/>
      <c r="B2" s="20"/>
      <c r="C2" s="20"/>
      <c r="D2" s="36"/>
      <c r="E2" s="20"/>
      <c r="F2" s="36"/>
      <c r="G2" s="20"/>
      <c r="H2" s="36"/>
      <c r="I2" s="20"/>
    </row>
    <row r="5" spans="1:9" x14ac:dyDescent="0.25">
      <c r="A5" s="29" t="s">
        <v>20</v>
      </c>
      <c r="B5" s="29" t="s">
        <v>13</v>
      </c>
      <c r="C5" s="30" t="s">
        <v>14</v>
      </c>
      <c r="D5" s="37"/>
      <c r="E5" s="30" t="s">
        <v>80</v>
      </c>
    </row>
    <row r="6" spans="1:9" x14ac:dyDescent="0.25">
      <c r="A6" s="24" t="s">
        <v>78</v>
      </c>
      <c r="B6" s="24" t="s">
        <v>78</v>
      </c>
      <c r="C6" s="58" t="s">
        <v>12</v>
      </c>
      <c r="E6" s="58" t="s">
        <v>68</v>
      </c>
      <c r="G6" s="22"/>
      <c r="I6" s="22"/>
    </row>
    <row r="7" spans="1:9" x14ac:dyDescent="0.25">
      <c r="A7" s="24" t="s">
        <v>85</v>
      </c>
      <c r="B7" s="24" t="s">
        <v>87</v>
      </c>
      <c r="C7" s="59" t="s">
        <v>5</v>
      </c>
      <c r="E7" s="59" t="s">
        <v>69</v>
      </c>
      <c r="G7" s="22"/>
      <c r="I7" s="22"/>
    </row>
    <row r="8" spans="1:9" x14ac:dyDescent="0.25">
      <c r="A8" s="34" t="s">
        <v>72</v>
      </c>
      <c r="B8" s="24" t="s">
        <v>88</v>
      </c>
      <c r="E8" s="59" t="s">
        <v>5</v>
      </c>
      <c r="G8" s="22"/>
      <c r="I8" s="22"/>
    </row>
    <row r="9" spans="1:9" x14ac:dyDescent="0.25">
      <c r="A9" s="34" t="s">
        <v>73</v>
      </c>
      <c r="B9" s="24" t="s">
        <v>86</v>
      </c>
      <c r="E9" s="38"/>
      <c r="G9" s="22"/>
      <c r="I9" s="22"/>
    </row>
    <row r="10" spans="1:9" x14ac:dyDescent="0.25">
      <c r="A10" s="34" t="s">
        <v>74</v>
      </c>
      <c r="B10" s="24"/>
      <c r="E10" s="38"/>
      <c r="G10" s="22"/>
      <c r="I10" s="22"/>
    </row>
    <row r="11" spans="1:9" x14ac:dyDescent="0.25">
      <c r="A11" s="34" t="s">
        <v>75</v>
      </c>
      <c r="B11" s="24" t="s">
        <v>78</v>
      </c>
      <c r="E11" s="38"/>
      <c r="G11" s="22"/>
    </row>
    <row r="12" spans="1:9" x14ac:dyDescent="0.25">
      <c r="A12" s="34" t="s">
        <v>76</v>
      </c>
      <c r="B12" s="24" t="s">
        <v>22</v>
      </c>
      <c r="E12" s="38"/>
      <c r="G12" s="22"/>
    </row>
    <row r="13" spans="1:9" x14ac:dyDescent="0.25">
      <c r="A13" s="34" t="s">
        <v>77</v>
      </c>
      <c r="B13" s="24" t="s">
        <v>23</v>
      </c>
      <c r="E13" s="38"/>
      <c r="G13" s="22"/>
    </row>
    <row r="14" spans="1:9" x14ac:dyDescent="0.25">
      <c r="B14" s="24" t="s">
        <v>24</v>
      </c>
      <c r="E14" s="38"/>
      <c r="I14" s="22"/>
    </row>
    <row r="15" spans="1:9" x14ac:dyDescent="0.25">
      <c r="B15" s="24"/>
      <c r="I15" s="22"/>
    </row>
    <row r="16" spans="1:9" x14ac:dyDescent="0.25">
      <c r="B16" s="24" t="s">
        <v>78</v>
      </c>
    </row>
    <row r="17" spans="2:2" x14ac:dyDescent="0.25">
      <c r="B17" s="24" t="s">
        <v>25</v>
      </c>
    </row>
    <row r="18" spans="2:2" x14ac:dyDescent="0.25">
      <c r="B18" s="24" t="s">
        <v>26</v>
      </c>
    </row>
    <row r="19" spans="2:2" x14ac:dyDescent="0.25">
      <c r="B19" s="24" t="s">
        <v>27</v>
      </c>
    </row>
    <row r="20" spans="2:2" x14ac:dyDescent="0.25">
      <c r="B20" s="24"/>
    </row>
    <row r="21" spans="2:2" x14ac:dyDescent="0.25">
      <c r="B21" s="24" t="s">
        <v>78</v>
      </c>
    </row>
    <row r="22" spans="2:2" x14ac:dyDescent="0.25">
      <c r="B22" s="24" t="s">
        <v>28</v>
      </c>
    </row>
    <row r="23" spans="2:2" x14ac:dyDescent="0.25">
      <c r="B23" s="24" t="s">
        <v>29</v>
      </c>
    </row>
    <row r="24" spans="2:2" x14ac:dyDescent="0.25">
      <c r="B24" s="24" t="s">
        <v>30</v>
      </c>
    </row>
    <row r="25" spans="2:2" x14ac:dyDescent="0.25">
      <c r="B25" s="24"/>
    </row>
    <row r="26" spans="2:2" x14ac:dyDescent="0.25">
      <c r="B26" s="24" t="s">
        <v>78</v>
      </c>
    </row>
    <row r="27" spans="2:2" x14ac:dyDescent="0.25">
      <c r="B27" s="24" t="s">
        <v>31</v>
      </c>
    </row>
    <row r="28" spans="2:2" x14ac:dyDescent="0.25">
      <c r="B28" s="24" t="s">
        <v>32</v>
      </c>
    </row>
    <row r="29" spans="2:2" x14ac:dyDescent="0.25">
      <c r="B29" s="24" t="s">
        <v>102</v>
      </c>
    </row>
    <row r="30" spans="2:2" x14ac:dyDescent="0.25">
      <c r="B30" s="24" t="s">
        <v>33</v>
      </c>
    </row>
    <row r="31" spans="2:2" x14ac:dyDescent="0.25">
      <c r="B31" s="24"/>
    </row>
    <row r="32" spans="2:2" x14ac:dyDescent="0.25">
      <c r="B32" s="24" t="s">
        <v>78</v>
      </c>
    </row>
    <row r="33" spans="1:10" x14ac:dyDescent="0.25">
      <c r="B33" s="24" t="s">
        <v>34</v>
      </c>
    </row>
    <row r="34" spans="1:10" x14ac:dyDescent="0.25">
      <c r="B34" s="24" t="s">
        <v>35</v>
      </c>
    </row>
    <row r="35" spans="1:10" x14ac:dyDescent="0.25">
      <c r="B35" s="24" t="s">
        <v>36</v>
      </c>
    </row>
    <row r="36" spans="1:10" x14ac:dyDescent="0.25">
      <c r="B36" s="24"/>
    </row>
    <row r="37" spans="1:10" x14ac:dyDescent="0.25">
      <c r="B37" s="24" t="s">
        <v>78</v>
      </c>
    </row>
    <row r="38" spans="1:10" x14ac:dyDescent="0.25">
      <c r="B38" s="24" t="s">
        <v>37</v>
      </c>
    </row>
    <row r="39" spans="1:10" x14ac:dyDescent="0.25">
      <c r="B39" s="24" t="s">
        <v>107</v>
      </c>
    </row>
    <row r="40" spans="1:10" x14ac:dyDescent="0.25">
      <c r="B40" s="24" t="s">
        <v>38</v>
      </c>
    </row>
    <row r="41" spans="1:10" x14ac:dyDescent="0.25">
      <c r="B41" s="22"/>
    </row>
    <row r="42" spans="1:10" x14ac:dyDescent="0.25">
      <c r="B42" s="22"/>
    </row>
    <row r="43" spans="1:10" x14ac:dyDescent="0.25">
      <c r="A43" s="85" t="s">
        <v>57</v>
      </c>
      <c r="B43" s="40"/>
      <c r="C43" s="86" t="s">
        <v>58</v>
      </c>
      <c r="D43" s="46"/>
      <c r="E43" s="85" t="s">
        <v>59</v>
      </c>
      <c r="F43" s="40"/>
      <c r="G43" s="86" t="s">
        <v>60</v>
      </c>
      <c r="H43" s="47"/>
      <c r="I43" s="90" t="s">
        <v>61</v>
      </c>
      <c r="J43" s="48"/>
    </row>
    <row r="44" spans="1:10" x14ac:dyDescent="0.25">
      <c r="A44" s="83" t="s">
        <v>16</v>
      </c>
      <c r="B44" s="39"/>
      <c r="C44" s="87" t="s">
        <v>16</v>
      </c>
      <c r="D44" s="41"/>
      <c r="E44" s="83" t="s">
        <v>16</v>
      </c>
      <c r="F44" s="39"/>
      <c r="G44" s="87" t="s">
        <v>16</v>
      </c>
      <c r="H44" s="43"/>
      <c r="I44" s="83" t="s">
        <v>16</v>
      </c>
      <c r="J44" s="44"/>
    </row>
    <row r="45" spans="1:10" x14ac:dyDescent="0.25">
      <c r="A45" s="83" t="s">
        <v>108</v>
      </c>
      <c r="B45" s="39" t="s">
        <v>7</v>
      </c>
      <c r="C45" s="87" t="s">
        <v>91</v>
      </c>
      <c r="D45" s="41" t="s">
        <v>7</v>
      </c>
      <c r="E45" s="83" t="s">
        <v>98</v>
      </c>
      <c r="F45" s="39" t="s">
        <v>7</v>
      </c>
      <c r="G45" s="87" t="s">
        <v>48</v>
      </c>
      <c r="H45" s="43" t="s">
        <v>7</v>
      </c>
      <c r="I45" s="91" t="s">
        <v>53</v>
      </c>
      <c r="J45" s="44">
        <v>55</v>
      </c>
    </row>
    <row r="46" spans="1:10" x14ac:dyDescent="0.25">
      <c r="A46" s="83" t="s">
        <v>41</v>
      </c>
      <c r="B46" s="39" t="s">
        <v>7</v>
      </c>
      <c r="C46" s="87" t="s">
        <v>52</v>
      </c>
      <c r="D46" s="41" t="s">
        <v>7</v>
      </c>
      <c r="E46" s="83" t="s">
        <v>94</v>
      </c>
      <c r="F46" s="39" t="s">
        <v>7</v>
      </c>
      <c r="G46" s="87" t="s">
        <v>49</v>
      </c>
      <c r="H46" s="43" t="s">
        <v>7</v>
      </c>
      <c r="I46" s="91" t="s">
        <v>43</v>
      </c>
      <c r="J46" s="44">
        <v>60</v>
      </c>
    </row>
    <row r="47" spans="1:10" x14ac:dyDescent="0.25">
      <c r="A47" s="83" t="s">
        <v>40</v>
      </c>
      <c r="B47" s="39">
        <v>55</v>
      </c>
      <c r="C47" s="87" t="s">
        <v>97</v>
      </c>
      <c r="D47" s="41" t="s">
        <v>7</v>
      </c>
      <c r="E47" s="83" t="s">
        <v>41</v>
      </c>
      <c r="F47" s="39" t="s">
        <v>7</v>
      </c>
      <c r="G47" s="87" t="s">
        <v>50</v>
      </c>
      <c r="H47" s="43" t="s">
        <v>7</v>
      </c>
      <c r="I47" s="91" t="s">
        <v>54</v>
      </c>
      <c r="J47" s="44">
        <v>55</v>
      </c>
    </row>
    <row r="48" spans="1:10" x14ac:dyDescent="0.25">
      <c r="A48" s="83" t="s">
        <v>39</v>
      </c>
      <c r="B48" s="39">
        <v>55</v>
      </c>
      <c r="C48" s="87" t="s">
        <v>43</v>
      </c>
      <c r="D48" s="41">
        <v>60</v>
      </c>
      <c r="E48" s="83" t="s">
        <v>46</v>
      </c>
      <c r="F48" s="39" t="s">
        <v>7</v>
      </c>
      <c r="G48" s="87" t="s">
        <v>46</v>
      </c>
      <c r="H48" s="43" t="s">
        <v>7</v>
      </c>
      <c r="I48" s="91" t="s">
        <v>55</v>
      </c>
      <c r="J48" s="44">
        <v>60</v>
      </c>
    </row>
    <row r="49" spans="1:10" x14ac:dyDescent="0.25">
      <c r="A49" s="83" t="s">
        <v>95</v>
      </c>
      <c r="B49" s="39">
        <v>55</v>
      </c>
      <c r="C49" s="87" t="s">
        <v>99</v>
      </c>
      <c r="D49" s="41">
        <v>20</v>
      </c>
      <c r="E49" s="83" t="s">
        <v>45</v>
      </c>
      <c r="F49" s="39">
        <v>55</v>
      </c>
      <c r="G49" s="87" t="s">
        <v>92</v>
      </c>
      <c r="H49" s="43">
        <v>55</v>
      </c>
      <c r="I49" s="84" t="s">
        <v>100</v>
      </c>
      <c r="J49" s="44">
        <v>55</v>
      </c>
    </row>
    <row r="50" spans="1:10" x14ac:dyDescent="0.25">
      <c r="A50" s="84" t="s">
        <v>103</v>
      </c>
      <c r="B50" s="39">
        <v>20</v>
      </c>
      <c r="C50" s="87" t="s">
        <v>44</v>
      </c>
      <c r="D50" s="41">
        <v>55</v>
      </c>
      <c r="E50" s="83" t="s">
        <v>101</v>
      </c>
      <c r="F50" s="39">
        <v>55</v>
      </c>
      <c r="G50" s="87" t="s">
        <v>51</v>
      </c>
      <c r="H50" s="43">
        <v>20</v>
      </c>
      <c r="I50" s="89" t="s">
        <v>5</v>
      </c>
      <c r="J50" s="44">
        <v>0</v>
      </c>
    </row>
    <row r="51" spans="1:10" x14ac:dyDescent="0.25">
      <c r="A51" s="84" t="s">
        <v>5</v>
      </c>
      <c r="B51" s="39">
        <v>0</v>
      </c>
      <c r="C51" s="88" t="s">
        <v>5</v>
      </c>
      <c r="D51" s="41">
        <v>0</v>
      </c>
      <c r="E51" s="83" t="s">
        <v>96</v>
      </c>
      <c r="F51" s="39">
        <v>55</v>
      </c>
      <c r="G51" s="88" t="s">
        <v>5</v>
      </c>
      <c r="H51" s="43">
        <v>0</v>
      </c>
      <c r="I51" s="89"/>
      <c r="J51" s="44"/>
    </row>
    <row r="52" spans="1:10" x14ac:dyDescent="0.25">
      <c r="A52" s="84"/>
      <c r="B52" s="39"/>
      <c r="C52" s="88"/>
      <c r="D52" s="41"/>
      <c r="E52" s="83"/>
      <c r="F52" s="39"/>
      <c r="G52" s="88"/>
      <c r="H52" s="43"/>
      <c r="I52" s="89"/>
      <c r="J52" s="44"/>
    </row>
    <row r="53" spans="1:10" x14ac:dyDescent="0.25">
      <c r="A53" s="84"/>
      <c r="B53" s="39"/>
      <c r="C53" s="88"/>
      <c r="D53" s="41"/>
      <c r="E53" s="89" t="s">
        <v>5</v>
      </c>
      <c r="F53" s="44">
        <v>0</v>
      </c>
      <c r="G53" s="88"/>
      <c r="H53" s="43"/>
      <c r="I53" s="89"/>
      <c r="J53" s="44"/>
    </row>
    <row r="54" spans="1:10" x14ac:dyDescent="0.25">
      <c r="G54" s="86" t="s">
        <v>65</v>
      </c>
      <c r="H54" s="43"/>
      <c r="I54" s="85" t="s">
        <v>93</v>
      </c>
      <c r="J54" s="39"/>
    </row>
    <row r="55" spans="1:10" x14ac:dyDescent="0.25">
      <c r="G55" s="87" t="s">
        <v>16</v>
      </c>
      <c r="H55" s="43"/>
      <c r="I55" s="83" t="s">
        <v>16</v>
      </c>
      <c r="J55" s="39"/>
    </row>
    <row r="56" spans="1:10" x14ac:dyDescent="0.25">
      <c r="G56" s="87" t="s">
        <v>47</v>
      </c>
      <c r="H56" s="43" t="s">
        <v>7</v>
      </c>
      <c r="I56" s="83" t="s">
        <v>42</v>
      </c>
      <c r="J56" s="39" t="s">
        <v>7</v>
      </c>
    </row>
    <row r="57" spans="1:10" x14ac:dyDescent="0.25">
      <c r="G57" s="88" t="s">
        <v>5</v>
      </c>
      <c r="H57" s="43">
        <v>0</v>
      </c>
      <c r="I57" s="83" t="s">
        <v>56</v>
      </c>
      <c r="J57" s="39" t="s">
        <v>7</v>
      </c>
    </row>
    <row r="58" spans="1:10" x14ac:dyDescent="0.25">
      <c r="G58" s="88"/>
      <c r="H58" s="43"/>
      <c r="I58" s="84" t="s">
        <v>5</v>
      </c>
      <c r="J58" s="39">
        <v>0</v>
      </c>
    </row>
    <row r="60" spans="1:10" x14ac:dyDescent="0.25">
      <c r="C60" s="22"/>
    </row>
    <row r="61" spans="1:10" x14ac:dyDescent="0.25">
      <c r="C61" s="22"/>
    </row>
  </sheetData>
  <sheetProtection algorithmName="SHA-512" hashValue="Gh7kiv5LvKQB83KqQcolJo6ldsdUt9hShPRNIrPem6YwxbEH2KKv7AYmgfM5z9CQ/FalZzW3c9zPXkve4Pi6cw==" saltValue="GlNT5wG0UlzbotyALkbLgg==" spinCount="100000" sheet="1" objects="1" scenarios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Booking form</vt:lpstr>
      <vt:lpstr>Lists</vt:lpstr>
      <vt:lpstr>FridayClubs</vt:lpstr>
      <vt:lpstr>FridayClubsA</vt:lpstr>
      <vt:lpstr>FridayLunch</vt:lpstr>
      <vt:lpstr>FridayLunchA</vt:lpstr>
      <vt:lpstr>MondayClubs</vt:lpstr>
      <vt:lpstr>MondayClubsA</vt:lpstr>
      <vt:lpstr>'Booking form'!Print_Area</vt:lpstr>
      <vt:lpstr>Lists!Print_Area</vt:lpstr>
      <vt:lpstr>Reception</vt:lpstr>
      <vt:lpstr>ThursdayClubs</vt:lpstr>
      <vt:lpstr>ThursdayClubsA</vt:lpstr>
      <vt:lpstr>ThursdayLunch</vt:lpstr>
      <vt:lpstr>ThursdayLunchA</vt:lpstr>
      <vt:lpstr>Tickbox</vt:lpstr>
      <vt:lpstr>TuesdayClubs</vt:lpstr>
      <vt:lpstr>TuesdayClubsA</vt:lpstr>
      <vt:lpstr>WednesdayClubs</vt:lpstr>
      <vt:lpstr>WednesdayClubsA</vt:lpstr>
      <vt:lpstr>Year1</vt:lpstr>
      <vt:lpstr>Year2</vt:lpstr>
      <vt:lpstr>Year3</vt:lpstr>
      <vt:lpstr>Year4</vt:lpstr>
      <vt:lpstr>Year5</vt:lpstr>
      <vt:lpstr>Year6</vt:lpstr>
      <vt:lpstr>YearList</vt:lpstr>
      <vt:lpstr>YesorNo</vt:lpstr>
    </vt:vector>
  </TitlesOfParts>
  <Company>Authorised 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Rutley</dc:creator>
  <cp:lastModifiedBy>Jo Tatum</cp:lastModifiedBy>
  <cp:lastPrinted>2017-06-12T13:32:45Z</cp:lastPrinted>
  <dcterms:created xsi:type="dcterms:W3CDTF">2015-09-28T09:25:55Z</dcterms:created>
  <dcterms:modified xsi:type="dcterms:W3CDTF">2017-11-28T15:46:42Z</dcterms:modified>
</cp:coreProperties>
</file>